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cae25bf15a91908/Desktop/Working/Clerking/Councils/WOPC/2526/Asset Register/"/>
    </mc:Choice>
  </mc:AlternateContent>
  <xr:revisionPtr revIDLastSave="6" documentId="8_{475A9830-A818-4B20-A559-4DCC96CD58D4}" xr6:coauthVersionLast="47" xr6:coauthVersionMax="47" xr10:uidLastSave="{CE9D68D7-596C-4A97-A79A-0BEE3627A3F6}"/>
  <bookViews>
    <workbookView xWindow="28680" yWindow="-120" windowWidth="29040" windowHeight="15840" activeTab="1" xr2:uid="{FEB5A469-9C77-47DE-8A0B-1F6F10FD5BBD}"/>
  </bookViews>
  <sheets>
    <sheet name="Sheet1" sheetId="1" r:id="rId1"/>
    <sheet name="Asse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53" i="2"/>
  <c r="C30" i="2"/>
  <c r="C29" i="2"/>
  <c r="C28" i="2"/>
  <c r="C27" i="2"/>
  <c r="C26" i="2"/>
  <c r="C25" i="2"/>
  <c r="C24" i="2"/>
  <c r="C23" i="2"/>
  <c r="C21" i="2"/>
  <c r="C20" i="2"/>
  <c r="C19" i="2"/>
  <c r="C44" i="2" s="1"/>
  <c r="C67" i="2" l="1"/>
</calcChain>
</file>

<file path=xl/sharedStrings.xml><?xml version="1.0" encoding="utf-8"?>
<sst xmlns="http://schemas.openxmlformats.org/spreadsheetml/2006/main" count="201" uniqueCount="147">
  <si>
    <t>Asset Register - Worthington Parish Council 2025</t>
  </si>
  <si>
    <t>Description</t>
  </si>
  <si>
    <t>Date of Acquisition</t>
  </si>
  <si>
    <t>Purchase Value</t>
  </si>
  <si>
    <t>Location</t>
  </si>
  <si>
    <t>W3W</t>
  </si>
  <si>
    <t>Notes</t>
  </si>
  <si>
    <t>Condition</t>
  </si>
  <si>
    <t>Ownership Verified</t>
  </si>
  <si>
    <t>Fixed Assets</t>
  </si>
  <si>
    <t>Noticeboard: St. Matthew's Avenue</t>
  </si>
  <si>
    <t>Outside Post Office, St. Matthew's Avenue</t>
  </si>
  <si>
    <t>///domestic.minute.perch</t>
  </si>
  <si>
    <t>Poor</t>
  </si>
  <si>
    <t>Yes</t>
  </si>
  <si>
    <t>Noticeboard: Henry Dane Way</t>
  </si>
  <si>
    <t>Play area, Henry Dane Way</t>
  </si>
  <si>
    <t>///trials.sliding.wobbling</t>
  </si>
  <si>
    <t>Noticeboard: Ashby Road</t>
  </si>
  <si>
    <t>Attached to Bus Stop on Ashby Road</t>
  </si>
  <si>
    <t>///blemishes.unwound.goggles</t>
  </si>
  <si>
    <t>Noticeboard Newbold School</t>
  </si>
  <si>
    <t>Attached to building Newbold CofE Primary School</t>
  </si>
  <si>
    <t>///insolvent.armful.televise</t>
  </si>
  <si>
    <t>Noticeboard Griffydam</t>
  </si>
  <si>
    <t>Behind Bus Stop Griffydam</t>
  </si>
  <si>
    <t>///outbursts.onlookers.pinch</t>
  </si>
  <si>
    <t>Unknown</t>
  </si>
  <si>
    <t>Bus Shelter Worthington St. Matthews</t>
  </si>
  <si>
    <t>St. Matthew's Avenue, Worthington.</t>
  </si>
  <si>
    <t>///bits.connector.modes</t>
  </si>
  <si>
    <t>Good</t>
  </si>
  <si>
    <t>Bus Shelter Ashby Road</t>
  </si>
  <si>
    <t>NE side Ashby Road, Newbold.</t>
  </si>
  <si>
    <t>///bulb.newer.fanfare</t>
  </si>
  <si>
    <t>Bus Shelter - Lower Moor Rd.</t>
  </si>
  <si>
    <t>Corner of Outwoods Ln and Lower Moor Road.</t>
  </si>
  <si>
    <t>///demand.vibes.attaching</t>
  </si>
  <si>
    <t>Bus Shelter -  Newbold Village</t>
  </si>
  <si>
    <t>Worthington Lane near Cloud Hill View.</t>
  </si>
  <si>
    <t>///lyricism.pounds.sues</t>
  </si>
  <si>
    <t>Bus Shelter - Rempstone Rd / Gelsmoor Rd</t>
  </si>
  <si>
    <t>Opposite Gelsmoor restaurant.</t>
  </si>
  <si>
    <t>///lakes.messing.upward</t>
  </si>
  <si>
    <t>Bus Shelter - 1 Griffydam Village</t>
  </si>
  <si>
    <t>Top Road, Griffydam.</t>
  </si>
  <si>
    <t>Bin 1: Near St. Matthew's Church</t>
  </si>
  <si>
    <t>Church Street, Worthington</t>
  </si>
  <si>
    <t>Ok</t>
  </si>
  <si>
    <t>Bin 2: 30m E of Round House</t>
  </si>
  <si>
    <t>///crossing.lovely.scored</t>
  </si>
  <si>
    <t>Bin 3: Junction of Chapel Rise and Main Street</t>
  </si>
  <si>
    <t>Chapel Rise, Worthington</t>
  </si>
  <si>
    <t>///nurture.overgrown.pencil</t>
  </si>
  <si>
    <t>Bin 4: Henry Dane Way Play Area</t>
  </si>
  <si>
    <t>Henry Dane Way Play Area</t>
  </si>
  <si>
    <t>///sharpened.rotation.paramedic</t>
  </si>
  <si>
    <t>New</t>
  </si>
  <si>
    <t>Bin 5: Worthington Lane Bus Shelter</t>
  </si>
  <si>
    <t>Next to bus shelter on Worthington Lane</t>
  </si>
  <si>
    <t>///reduction.dogs.seated</t>
  </si>
  <si>
    <t>Bin 6: School Ln/Ashby Rd.</t>
  </si>
  <si>
    <t>Corner of School Lane and Ashby Road.</t>
  </si>
  <si>
    <t>///pose.laminated.attends</t>
  </si>
  <si>
    <t>Bin 7: Ashby Road</t>
  </si>
  <si>
    <t>Against bus stop on Ashby Road.</t>
  </si>
  <si>
    <t>Bin 8: School Ln Playing Fields 1</t>
  </si>
  <si>
    <t>North side of the School Lane Playing Field</t>
  </si>
  <si>
    <t>///goodbyes.throats.outfitter</t>
  </si>
  <si>
    <t>Bin 9: School Ln Playing Fields 2</t>
  </si>
  <si>
    <t>West side of the School Lane Playing Field</t>
  </si>
  <si>
    <t>///ditching.mills.strike</t>
  </si>
  <si>
    <t>Bin 10: School Ln Playing Fields 3</t>
  </si>
  <si>
    <t>South side of the School Lane Playing Field</t>
  </si>
  <si>
    <t>///gent.baked.propelled</t>
  </si>
  <si>
    <t>Bin 11: School Lane 1</t>
  </si>
  <si>
    <t>Near Rainbow Bench on School Lane</t>
  </si>
  <si>
    <t>///humble.sheds.whirlpool</t>
  </si>
  <si>
    <t>Bin 12: School Lane 2</t>
  </si>
  <si>
    <t>Opposite 27 School Lane</t>
  </si>
  <si>
    <t>///strain.flirts.clef</t>
  </si>
  <si>
    <t>Bench 1: Newbold Lane</t>
  </si>
  <si>
    <t>Newbold Lane near lay-by</t>
  </si>
  <si>
    <t>///buzzing.overjoyed.infects</t>
  </si>
  <si>
    <t>Bench 2: Newbold Lane</t>
  </si>
  <si>
    <t>Newbold Lane / Main Street</t>
  </si>
  <si>
    <t>///tribal.cowboy.forgiving</t>
  </si>
  <si>
    <t>Bench 3: HDW Play Area</t>
  </si>
  <si>
    <t>Henry Dane Way Play Area NE Corner</t>
  </si>
  <si>
    <t>///forklift.century.treatable</t>
  </si>
  <si>
    <t>Bench 4: School Ln / Ashby Rd</t>
  </si>
  <si>
    <t>Grass at corner of School Ln and Ashby Rd, Newbold.</t>
  </si>
  <si>
    <t>///panic.term.sprinting</t>
  </si>
  <si>
    <t>Bench 5: School Lane Play Area</t>
  </si>
  <si>
    <t>S Side of School Lane Play Area</t>
  </si>
  <si>
    <t>///perfectly.sorry.arrives</t>
  </si>
  <si>
    <t>Bench 6 (rainbow): School Lane Play Area</t>
  </si>
  <si>
    <t>NE corner of School Lane Play Area</t>
  </si>
  <si>
    <t>///backup.exclaim.hurricane</t>
  </si>
  <si>
    <t>Bench 7 (rainbow): School Lane Play Area</t>
  </si>
  <si>
    <t>Bench 8 (rainbow): School Lane</t>
  </si>
  <si>
    <t>Land adjacent School Lane, Newbold</t>
  </si>
  <si>
    <t>///issues.coping.promising</t>
  </si>
  <si>
    <t>Bench 9: Lower Moor Road</t>
  </si>
  <si>
    <t>Lower Moor Rd / Rempstone Rd.</t>
  </si>
  <si>
    <t>///slave.calendars.machinery</t>
  </si>
  <si>
    <t>General Play Equipment</t>
  </si>
  <si>
    <t>School Lane Play Area / Worthington Play Area</t>
  </si>
  <si>
    <t>///bonfires.famous.cowboy ///fruitcake.curated.relieves</t>
  </si>
  <si>
    <t>Henry Dane Way Play Equipment</t>
  </si>
  <si>
    <t>Total:</t>
  </si>
  <si>
    <t>Non-Fixed Assets</t>
  </si>
  <si>
    <t>Chair's Chain</t>
  </si>
  <si>
    <t>Remembrance soldiers ' tommies' x 5</t>
  </si>
  <si>
    <t>Church Shed</t>
  </si>
  <si>
    <t>Vehicle Sign</t>
  </si>
  <si>
    <t>Custody of Cllr. Fountain</t>
  </si>
  <si>
    <t>As new</t>
  </si>
  <si>
    <t>Brother DCP-L3520CDW Laser Printer</t>
  </si>
  <si>
    <t>Clerk</t>
  </si>
  <si>
    <t>Laptop</t>
  </si>
  <si>
    <t>Land and Holdings</t>
  </si>
  <si>
    <t>The Round House (HMLR:56396832)</t>
  </si>
  <si>
    <t>Junc St. Matthew's Ave . Church Street Worthington</t>
  </si>
  <si>
    <t>///sudden.marriage.appoints</t>
  </si>
  <si>
    <t>Henry Dane Way Play Area (59394655)</t>
  </si>
  <si>
    <t>Worthington Ln / Henry Dane Way</t>
  </si>
  <si>
    <t>///inflating.indeed.pegged</t>
  </si>
  <si>
    <t>School Lane Play Area (60572736)</t>
  </si>
  <si>
    <t>School Ln / Ashby Rd Newbold</t>
  </si>
  <si>
    <t>///bonfires.famous.cowboy</t>
  </si>
  <si>
    <t>Worthington Play Area (28144209)</t>
  </si>
  <si>
    <t>Church Street, Worthington.</t>
  </si>
  <si>
    <t xml:space="preserve"> ///fruitcake.curated.relieves</t>
  </si>
  <si>
    <t>Allotment Land (62990092)</t>
  </si>
  <si>
    <t>Worthington Lane, Newbold</t>
  </si>
  <si>
    <t>///doses.someone.coping</t>
  </si>
  <si>
    <t>Chapel Rise Land (49635213)</t>
  </si>
  <si>
    <t>///joystick.blissful.promote</t>
  </si>
  <si>
    <t>No</t>
  </si>
  <si>
    <t>The Griffy Well</t>
  </si>
  <si>
    <t>Bottom Rd, Griffydam</t>
  </si>
  <si>
    <t>///seriously.regulator.overlook</t>
  </si>
  <si>
    <t>School Lane Land.</t>
  </si>
  <si>
    <t>///nowadays.obliging.shins</t>
  </si>
  <si>
    <t>Total all assets</t>
  </si>
  <si>
    <t>Pending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</si>
</sst>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0" borderId="5" xfId="0" applyFont="1" applyBorder="1"/>
    <xf numFmtId="0" fontId="2" fillId="3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9" xfId="0" applyNumberFormat="1" applyFont="1" applyBorder="1"/>
    <xf numFmtId="164" fontId="3" fillId="0" borderId="9" xfId="1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4" fontId="3" fillId="0" borderId="12" xfId="0" applyNumberFormat="1" applyFont="1" applyBorder="1"/>
    <xf numFmtId="164" fontId="3" fillId="0" borderId="12" xfId="1" applyNumberFormat="1" applyFont="1" applyFill="1" applyBorder="1"/>
    <xf numFmtId="0" fontId="3" fillId="0" borderId="12" xfId="0" applyFont="1" applyBorder="1"/>
    <xf numFmtId="0" fontId="0" fillId="0" borderId="12" xfId="0" applyBorder="1"/>
    <xf numFmtId="0" fontId="3" fillId="0" borderId="13" xfId="0" applyFont="1" applyBorder="1"/>
    <xf numFmtId="0" fontId="3" fillId="4" borderId="11" xfId="0" applyFont="1" applyFill="1" applyBorder="1"/>
    <xf numFmtId="14" fontId="3" fillId="4" borderId="12" xfId="0" applyNumberFormat="1" applyFont="1" applyFill="1" applyBorder="1"/>
    <xf numFmtId="164" fontId="3" fillId="4" borderId="12" xfId="1" applyNumberFormat="1" applyFont="1" applyFill="1" applyBorder="1"/>
    <xf numFmtId="0" fontId="3" fillId="4" borderId="12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64" fontId="3" fillId="0" borderId="16" xfId="1" applyNumberFormat="1" applyFont="1" applyFill="1" applyBorder="1"/>
    <xf numFmtId="0" fontId="0" fillId="0" borderId="16" xfId="0" applyBorder="1"/>
    <xf numFmtId="0" fontId="2" fillId="5" borderId="18" xfId="0" applyFont="1" applyFill="1" applyBorder="1"/>
    <xf numFmtId="0" fontId="2" fillId="5" borderId="19" xfId="0" applyFont="1" applyFill="1" applyBorder="1"/>
    <xf numFmtId="164" fontId="2" fillId="5" borderId="19" xfId="1" applyNumberFormat="1" applyFont="1" applyFill="1" applyBorder="1"/>
    <xf numFmtId="0" fontId="3" fillId="5" borderId="19" xfId="0" applyFont="1" applyFill="1" applyBorder="1"/>
    <xf numFmtId="0" fontId="3" fillId="5" borderId="20" xfId="0" applyFont="1" applyFill="1" applyBorder="1"/>
    <xf numFmtId="164" fontId="3" fillId="0" borderId="0" xfId="1" applyNumberFormat="1" applyFont="1" applyFill="1" applyBorder="1"/>
    <xf numFmtId="0" fontId="2" fillId="5" borderId="21" xfId="0" applyFont="1" applyFill="1" applyBorder="1"/>
    <xf numFmtId="0" fontId="3" fillId="0" borderId="22" xfId="0" applyFont="1" applyBorder="1"/>
    <xf numFmtId="14" fontId="3" fillId="0" borderId="23" xfId="0" applyNumberFormat="1" applyFont="1" applyBorder="1"/>
    <xf numFmtId="164" fontId="3" fillId="0" borderId="23" xfId="1" applyNumberFormat="1" applyFont="1" applyFill="1" applyBorder="1"/>
    <xf numFmtId="0" fontId="3" fillId="0" borderId="23" xfId="0" applyFont="1" applyBorder="1"/>
    <xf numFmtId="0" fontId="3" fillId="0" borderId="24" xfId="0" applyFont="1" applyBorder="1"/>
    <xf numFmtId="14" fontId="3" fillId="0" borderId="16" xfId="0" applyNumberFormat="1" applyFont="1" applyBorder="1"/>
    <xf numFmtId="164" fontId="2" fillId="5" borderId="19" xfId="0" applyNumberFormat="1" applyFont="1" applyFill="1" applyBorder="1"/>
    <xf numFmtId="164" fontId="2" fillId="5" borderId="20" xfId="1" applyNumberFormat="1" applyFont="1" applyFill="1" applyBorder="1"/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3"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44AB-995D-4679-B34C-73C7E4493E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2FA7-DD9D-4896-A94A-305319F097E4}">
  <sheetPr>
    <pageSetUpPr fitToPage="1"/>
  </sheetPr>
  <dimension ref="A1:H68"/>
  <sheetViews>
    <sheetView tabSelected="1" workbookViewId="0">
      <selection activeCell="C52" sqref="C52"/>
    </sheetView>
  </sheetViews>
  <sheetFormatPr defaultRowHeight="15" x14ac:dyDescent="0.25"/>
  <cols>
    <col min="1" max="1" width="45.5703125" customWidth="1"/>
    <col min="2" max="2" width="17.85546875" customWidth="1"/>
    <col min="3" max="3" width="14.85546875" bestFit="1" customWidth="1"/>
    <col min="4" max="5" width="53.7109375" customWidth="1"/>
    <col min="6" max="6" width="51" customWidth="1"/>
    <col min="7" max="7" width="11.7109375" customWidth="1"/>
    <col min="8" max="8" width="18" bestFit="1" customWidth="1"/>
  </cols>
  <sheetData>
    <row r="1" spans="1:8" ht="15.75" thickBo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75" thickBot="1" x14ac:dyDescent="0.3">
      <c r="A2" s="2"/>
      <c r="B2" s="2"/>
      <c r="C2" s="2"/>
      <c r="D2" s="2"/>
      <c r="E2" s="2"/>
      <c r="F2" s="2"/>
      <c r="G2" s="2"/>
      <c r="H2" s="2"/>
    </row>
    <row r="3" spans="1:8" ht="15.75" thickBot="1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spans="1:8" ht="15.75" thickBot="1" x14ac:dyDescent="0.3">
      <c r="A4" s="2"/>
      <c r="B4" s="2"/>
      <c r="C4" s="2"/>
      <c r="D4" s="2"/>
      <c r="E4" s="2"/>
      <c r="F4" s="2"/>
      <c r="G4" s="2"/>
      <c r="H4" s="6"/>
    </row>
    <row r="5" spans="1:8" ht="15.75" thickBot="1" x14ac:dyDescent="0.3">
      <c r="A5" s="7" t="s">
        <v>9</v>
      </c>
      <c r="B5" s="8"/>
      <c r="C5" s="8"/>
      <c r="D5" s="8"/>
      <c r="E5" s="8"/>
      <c r="F5" s="8"/>
      <c r="G5" s="8"/>
      <c r="H5" s="9"/>
    </row>
    <row r="6" spans="1:8" x14ac:dyDescent="0.25">
      <c r="A6" s="10" t="s">
        <v>10</v>
      </c>
      <c r="B6" s="11"/>
      <c r="C6" s="12">
        <v>450</v>
      </c>
      <c r="D6" s="13" t="s">
        <v>11</v>
      </c>
      <c r="E6" t="s">
        <v>12</v>
      </c>
      <c r="F6" s="13"/>
      <c r="G6" s="13" t="s">
        <v>13</v>
      </c>
      <c r="H6" s="14" t="s">
        <v>14</v>
      </c>
    </row>
    <row r="7" spans="1:8" x14ac:dyDescent="0.25">
      <c r="A7" s="15" t="s">
        <v>15</v>
      </c>
      <c r="B7" s="16"/>
      <c r="C7" s="17">
        <v>450</v>
      </c>
      <c r="D7" s="18" t="s">
        <v>16</v>
      </c>
      <c r="E7" s="19" t="s">
        <v>17</v>
      </c>
      <c r="F7" s="18"/>
      <c r="G7" s="13" t="s">
        <v>13</v>
      </c>
      <c r="H7" s="20" t="s">
        <v>14</v>
      </c>
    </row>
    <row r="8" spans="1:8" x14ac:dyDescent="0.25">
      <c r="A8" s="15" t="s">
        <v>18</v>
      </c>
      <c r="B8" s="16"/>
      <c r="C8" s="17">
        <v>450</v>
      </c>
      <c r="D8" s="18" t="s">
        <v>19</v>
      </c>
      <c r="E8" s="19" t="s">
        <v>20</v>
      </c>
      <c r="F8" s="18"/>
      <c r="G8" s="13" t="s">
        <v>13</v>
      </c>
      <c r="H8" s="20" t="s">
        <v>14</v>
      </c>
    </row>
    <row r="9" spans="1:8" x14ac:dyDescent="0.25">
      <c r="A9" s="15" t="s">
        <v>21</v>
      </c>
      <c r="B9" s="16"/>
      <c r="C9" s="17">
        <v>450</v>
      </c>
      <c r="D9" s="18" t="s">
        <v>22</v>
      </c>
      <c r="E9" s="19" t="s">
        <v>23</v>
      </c>
      <c r="F9" s="18"/>
      <c r="G9" s="13" t="s">
        <v>13</v>
      </c>
      <c r="H9" s="20" t="s">
        <v>14</v>
      </c>
    </row>
    <row r="10" spans="1:8" x14ac:dyDescent="0.25">
      <c r="A10" s="15" t="s">
        <v>24</v>
      </c>
      <c r="B10" s="18"/>
      <c r="C10" s="17">
        <v>450</v>
      </c>
      <c r="D10" s="18" t="s">
        <v>25</v>
      </c>
      <c r="E10" s="18" t="s">
        <v>26</v>
      </c>
      <c r="F10" s="18"/>
      <c r="G10" s="13" t="s">
        <v>27</v>
      </c>
      <c r="H10" s="20"/>
    </row>
    <row r="11" spans="1:8" x14ac:dyDescent="0.25">
      <c r="A11" s="15"/>
      <c r="B11" s="18"/>
      <c r="C11" s="17"/>
      <c r="D11" s="18"/>
      <c r="E11" s="18"/>
      <c r="F11" s="18"/>
      <c r="G11" s="13"/>
      <c r="H11" s="20"/>
    </row>
    <row r="12" spans="1:8" x14ac:dyDescent="0.25">
      <c r="A12" s="21" t="s">
        <v>28</v>
      </c>
      <c r="B12" s="22"/>
      <c r="C12" s="23">
        <v>2685</v>
      </c>
      <c r="D12" s="24" t="s">
        <v>29</v>
      </c>
      <c r="E12" s="24" t="s">
        <v>30</v>
      </c>
      <c r="F12" s="24"/>
      <c r="G12" s="18" t="s">
        <v>31</v>
      </c>
      <c r="H12" s="20"/>
    </row>
    <row r="13" spans="1:8" x14ac:dyDescent="0.25">
      <c r="A13" s="15" t="s">
        <v>32</v>
      </c>
      <c r="B13" s="16"/>
      <c r="C13" s="23">
        <v>2685</v>
      </c>
      <c r="D13" s="18" t="s">
        <v>33</v>
      </c>
      <c r="E13" s="18" t="s">
        <v>34</v>
      </c>
      <c r="F13" s="18"/>
      <c r="G13" s="18" t="s">
        <v>31</v>
      </c>
      <c r="H13" s="20"/>
    </row>
    <row r="14" spans="1:8" x14ac:dyDescent="0.25">
      <c r="A14" s="15" t="s">
        <v>35</v>
      </c>
      <c r="B14" s="16"/>
      <c r="C14" s="23">
        <v>2685</v>
      </c>
      <c r="D14" s="18" t="s">
        <v>36</v>
      </c>
      <c r="E14" s="18" t="s">
        <v>37</v>
      </c>
      <c r="F14" s="18"/>
      <c r="G14" s="18" t="s">
        <v>31</v>
      </c>
      <c r="H14" s="20"/>
    </row>
    <row r="15" spans="1:8" x14ac:dyDescent="0.25">
      <c r="A15" s="15" t="s">
        <v>38</v>
      </c>
      <c r="B15" s="16"/>
      <c r="C15" s="23">
        <v>2685</v>
      </c>
      <c r="D15" s="18" t="s">
        <v>39</v>
      </c>
      <c r="E15" s="18" t="s">
        <v>40</v>
      </c>
      <c r="F15" s="18"/>
      <c r="G15" s="13" t="s">
        <v>31</v>
      </c>
      <c r="H15" s="20"/>
    </row>
    <row r="16" spans="1:8" x14ac:dyDescent="0.25">
      <c r="A16" s="15" t="s">
        <v>41</v>
      </c>
      <c r="B16" s="18"/>
      <c r="C16" s="23">
        <v>2685</v>
      </c>
      <c r="D16" s="25" t="s">
        <v>42</v>
      </c>
      <c r="E16" s="18" t="s">
        <v>43</v>
      </c>
      <c r="F16" s="18"/>
      <c r="G16" s="13" t="s">
        <v>31</v>
      </c>
      <c r="H16" s="20"/>
    </row>
    <row r="17" spans="1:8" x14ac:dyDescent="0.25">
      <c r="A17" s="15" t="s">
        <v>44</v>
      </c>
      <c r="B17" s="18"/>
      <c r="C17" s="17">
        <v>1</v>
      </c>
      <c r="D17" s="18" t="s">
        <v>45</v>
      </c>
      <c r="E17" s="18" t="s">
        <v>26</v>
      </c>
      <c r="F17" s="18"/>
      <c r="G17" s="13" t="s">
        <v>31</v>
      </c>
      <c r="H17" s="20"/>
    </row>
    <row r="19" spans="1:8" x14ac:dyDescent="0.25">
      <c r="A19" s="26" t="s">
        <v>46</v>
      </c>
      <c r="B19" s="19"/>
      <c r="C19" s="17">
        <f>2076/11</f>
        <v>188.72727272727272</v>
      </c>
      <c r="D19" s="27" t="s">
        <v>47</v>
      </c>
      <c r="E19" s="27" t="s">
        <v>30</v>
      </c>
      <c r="F19" s="19"/>
      <c r="G19" s="13" t="s">
        <v>48</v>
      </c>
      <c r="H19" s="28"/>
    </row>
    <row r="20" spans="1:8" x14ac:dyDescent="0.25">
      <c r="A20" s="26" t="s">
        <v>49</v>
      </c>
      <c r="B20" s="19"/>
      <c r="C20" s="17">
        <f>2076/11</f>
        <v>188.72727272727272</v>
      </c>
      <c r="D20" s="27" t="s">
        <v>47</v>
      </c>
      <c r="E20" s="27" t="s">
        <v>50</v>
      </c>
      <c r="F20" s="19"/>
      <c r="G20" s="13" t="s">
        <v>48</v>
      </c>
      <c r="H20" s="28"/>
    </row>
    <row r="21" spans="1:8" x14ac:dyDescent="0.25">
      <c r="A21" s="26" t="s">
        <v>51</v>
      </c>
      <c r="B21" s="19"/>
      <c r="C21" s="17">
        <f>2076/11</f>
        <v>188.72727272727272</v>
      </c>
      <c r="D21" s="27" t="s">
        <v>52</v>
      </c>
      <c r="E21" s="27" t="s">
        <v>53</v>
      </c>
      <c r="F21" s="19"/>
      <c r="G21" s="13" t="s">
        <v>48</v>
      </c>
      <c r="H21" s="28"/>
    </row>
    <row r="22" spans="1:8" x14ac:dyDescent="0.25">
      <c r="A22" s="26" t="s">
        <v>54</v>
      </c>
      <c r="B22" s="19"/>
      <c r="C22" s="29">
        <v>99.99</v>
      </c>
      <c r="D22" s="27" t="s">
        <v>55</v>
      </c>
      <c r="E22" s="27" t="s">
        <v>56</v>
      </c>
      <c r="F22" s="19"/>
      <c r="G22" s="13" t="s">
        <v>57</v>
      </c>
      <c r="H22" s="28"/>
    </row>
    <row r="23" spans="1:8" x14ac:dyDescent="0.25">
      <c r="A23" s="26" t="s">
        <v>58</v>
      </c>
      <c r="B23" s="30"/>
      <c r="C23" s="17">
        <f t="shared" ref="C23:C30" si="0">2076/11</f>
        <v>188.72727272727272</v>
      </c>
      <c r="D23" s="27" t="s">
        <v>59</v>
      </c>
      <c r="E23" s="27" t="s">
        <v>60</v>
      </c>
      <c r="F23" s="30"/>
      <c r="G23" s="13"/>
      <c r="H23" s="28"/>
    </row>
    <row r="24" spans="1:8" x14ac:dyDescent="0.25">
      <c r="A24" s="26" t="s">
        <v>61</v>
      </c>
      <c r="B24" s="30"/>
      <c r="C24" s="17">
        <f t="shared" si="0"/>
        <v>188.72727272727272</v>
      </c>
      <c r="D24" s="27" t="s">
        <v>62</v>
      </c>
      <c r="E24" s="27" t="s">
        <v>63</v>
      </c>
      <c r="F24" s="30"/>
      <c r="G24" s="13"/>
      <c r="H24" s="28"/>
    </row>
    <row r="25" spans="1:8" x14ac:dyDescent="0.25">
      <c r="A25" s="26" t="s">
        <v>64</v>
      </c>
      <c r="B25" s="30"/>
      <c r="C25" s="17">
        <f t="shared" si="0"/>
        <v>188.72727272727272</v>
      </c>
      <c r="D25" s="27" t="s">
        <v>65</v>
      </c>
      <c r="E25" s="27" t="s">
        <v>34</v>
      </c>
      <c r="F25" s="30"/>
      <c r="G25" s="13"/>
      <c r="H25" s="28"/>
    </row>
    <row r="26" spans="1:8" x14ac:dyDescent="0.25">
      <c r="A26" s="26" t="s">
        <v>66</v>
      </c>
      <c r="B26" s="30"/>
      <c r="C26" s="17">
        <f t="shared" si="0"/>
        <v>188.72727272727272</v>
      </c>
      <c r="D26" s="27" t="s">
        <v>67</v>
      </c>
      <c r="E26" s="27" t="s">
        <v>68</v>
      </c>
      <c r="F26" s="30"/>
      <c r="G26" s="13"/>
      <c r="H26" s="28"/>
    </row>
    <row r="27" spans="1:8" x14ac:dyDescent="0.25">
      <c r="A27" s="26" t="s">
        <v>69</v>
      </c>
      <c r="B27" s="30"/>
      <c r="C27" s="17">
        <f t="shared" si="0"/>
        <v>188.72727272727272</v>
      </c>
      <c r="D27" s="27" t="s">
        <v>70</v>
      </c>
      <c r="E27" s="27" t="s">
        <v>71</v>
      </c>
      <c r="F27" s="30"/>
      <c r="G27" s="13"/>
      <c r="H27" s="28"/>
    </row>
    <row r="28" spans="1:8" x14ac:dyDescent="0.25">
      <c r="A28" s="26" t="s">
        <v>72</v>
      </c>
      <c r="B28" s="30"/>
      <c r="C28" s="17">
        <f t="shared" si="0"/>
        <v>188.72727272727272</v>
      </c>
      <c r="D28" s="27" t="s">
        <v>73</v>
      </c>
      <c r="E28" s="27" t="s">
        <v>74</v>
      </c>
      <c r="F28" s="30"/>
      <c r="G28" s="13"/>
      <c r="H28" s="28"/>
    </row>
    <row r="29" spans="1:8" x14ac:dyDescent="0.25">
      <c r="A29" s="26" t="s">
        <v>75</v>
      </c>
      <c r="B29" s="30"/>
      <c r="C29" s="17">
        <f t="shared" si="0"/>
        <v>188.72727272727272</v>
      </c>
      <c r="D29" s="27" t="s">
        <v>76</v>
      </c>
      <c r="E29" s="19" t="s">
        <v>77</v>
      </c>
      <c r="F29" s="30"/>
      <c r="G29" s="13"/>
      <c r="H29" s="28"/>
    </row>
    <row r="30" spans="1:8" x14ac:dyDescent="0.25">
      <c r="A30" s="26" t="s">
        <v>78</v>
      </c>
      <c r="B30" s="30"/>
      <c r="C30" s="17">
        <f t="shared" si="0"/>
        <v>188.72727272727272</v>
      </c>
      <c r="D30" s="27" t="s">
        <v>79</v>
      </c>
      <c r="E30" s="27" t="s">
        <v>80</v>
      </c>
      <c r="F30" s="30"/>
      <c r="G30" s="13"/>
      <c r="H30" s="28"/>
    </row>
    <row r="31" spans="1:8" x14ac:dyDescent="0.25">
      <c r="A31" s="26"/>
      <c r="B31" s="30"/>
      <c r="C31" s="29"/>
      <c r="D31" s="27"/>
      <c r="E31" s="27"/>
      <c r="F31" s="30"/>
      <c r="G31" s="13"/>
      <c r="H31" s="28"/>
    </row>
    <row r="32" spans="1:8" x14ac:dyDescent="0.25">
      <c r="A32" s="26" t="s">
        <v>81</v>
      </c>
      <c r="B32" s="27"/>
      <c r="C32" s="29"/>
      <c r="D32" s="27" t="s">
        <v>82</v>
      </c>
      <c r="E32" s="27" t="s">
        <v>83</v>
      </c>
      <c r="F32" s="27"/>
      <c r="G32" s="13"/>
      <c r="H32" s="28"/>
    </row>
    <row r="33" spans="1:8" x14ac:dyDescent="0.25">
      <c r="A33" s="26" t="s">
        <v>84</v>
      </c>
      <c r="B33" s="27"/>
      <c r="C33" s="29"/>
      <c r="D33" s="27" t="s">
        <v>85</v>
      </c>
      <c r="E33" s="27" t="s">
        <v>86</v>
      </c>
      <c r="F33" s="27"/>
      <c r="G33" s="13"/>
      <c r="H33" s="28"/>
    </row>
    <row r="34" spans="1:8" x14ac:dyDescent="0.25">
      <c r="A34" s="26" t="s">
        <v>87</v>
      </c>
      <c r="B34" s="27"/>
      <c r="C34" s="29"/>
      <c r="D34" s="27" t="s">
        <v>88</v>
      </c>
      <c r="E34" s="27" t="s">
        <v>89</v>
      </c>
      <c r="F34" s="27"/>
      <c r="G34" s="13"/>
      <c r="H34" s="28"/>
    </row>
    <row r="35" spans="1:8" x14ac:dyDescent="0.25">
      <c r="A35" s="26" t="s">
        <v>90</v>
      </c>
      <c r="B35" s="27"/>
      <c r="C35" s="29"/>
      <c r="D35" s="27" t="s">
        <v>91</v>
      </c>
      <c r="E35" s="27" t="s">
        <v>92</v>
      </c>
      <c r="F35" s="27"/>
      <c r="G35" s="13"/>
      <c r="H35" s="28"/>
    </row>
    <row r="36" spans="1:8" x14ac:dyDescent="0.25">
      <c r="A36" s="26" t="s">
        <v>93</v>
      </c>
      <c r="B36" s="27"/>
      <c r="C36" s="29"/>
      <c r="D36" s="27" t="s">
        <v>94</v>
      </c>
      <c r="E36" s="27" t="s">
        <v>95</v>
      </c>
      <c r="F36" s="27"/>
      <c r="G36" s="13"/>
      <c r="H36" s="28"/>
    </row>
    <row r="37" spans="1:8" x14ac:dyDescent="0.25">
      <c r="A37" s="26" t="s">
        <v>96</v>
      </c>
      <c r="B37" s="27"/>
      <c r="C37" s="29"/>
      <c r="D37" s="27" t="s">
        <v>97</v>
      </c>
      <c r="E37" s="27" t="s">
        <v>98</v>
      </c>
      <c r="F37" s="27"/>
      <c r="G37" s="13"/>
      <c r="H37" s="28"/>
    </row>
    <row r="38" spans="1:8" x14ac:dyDescent="0.25">
      <c r="A38" s="26" t="s">
        <v>99</v>
      </c>
      <c r="B38" s="27"/>
      <c r="C38" s="29"/>
      <c r="D38" s="27" t="s">
        <v>97</v>
      </c>
      <c r="E38" s="27" t="s">
        <v>98</v>
      </c>
      <c r="F38" s="27"/>
      <c r="G38" s="13"/>
      <c r="H38" s="28"/>
    </row>
    <row r="39" spans="1:8" x14ac:dyDescent="0.25">
      <c r="A39" s="26" t="s">
        <v>100</v>
      </c>
      <c r="B39" s="27"/>
      <c r="C39" s="29"/>
      <c r="D39" s="27" t="s">
        <v>101</v>
      </c>
      <c r="E39" s="27" t="s">
        <v>102</v>
      </c>
      <c r="F39" s="27"/>
      <c r="G39" s="13"/>
      <c r="H39" s="28"/>
    </row>
    <row r="40" spans="1:8" x14ac:dyDescent="0.25">
      <c r="A40" s="26" t="s">
        <v>103</v>
      </c>
      <c r="B40" s="27"/>
      <c r="C40" s="29"/>
      <c r="D40" s="27" t="s">
        <v>104</v>
      </c>
      <c r="E40" s="27" t="s">
        <v>105</v>
      </c>
      <c r="F40" s="27"/>
      <c r="G40" s="13"/>
      <c r="H40" s="28"/>
    </row>
    <row r="41" spans="1:8" x14ac:dyDescent="0.25">
      <c r="A41" s="26"/>
      <c r="B41" s="27"/>
      <c r="C41" s="29"/>
      <c r="D41" s="27"/>
      <c r="E41" s="27"/>
      <c r="F41" s="27"/>
      <c r="G41" s="13"/>
      <c r="H41" s="28"/>
    </row>
    <row r="42" spans="1:8" x14ac:dyDescent="0.25">
      <c r="A42" s="15" t="s">
        <v>106</v>
      </c>
      <c r="B42" s="18"/>
      <c r="C42" s="17">
        <v>10880</v>
      </c>
      <c r="D42" s="18" t="s">
        <v>107</v>
      </c>
      <c r="E42" s="18" t="s">
        <v>108</v>
      </c>
      <c r="F42" s="18"/>
      <c r="G42" s="13" t="s">
        <v>48</v>
      </c>
      <c r="H42" s="20" t="s">
        <v>14</v>
      </c>
    </row>
    <row r="43" spans="1:8" ht="15.75" thickBot="1" x14ac:dyDescent="0.3">
      <c r="A43" s="26" t="s">
        <v>109</v>
      </c>
      <c r="B43" s="27"/>
      <c r="C43" s="29">
        <v>16415.59</v>
      </c>
      <c r="D43" s="27" t="s">
        <v>55</v>
      </c>
      <c r="E43" s="27" t="s">
        <v>56</v>
      </c>
      <c r="F43" s="27"/>
      <c r="G43" s="13"/>
      <c r="H43" s="28" t="s">
        <v>14</v>
      </c>
    </row>
    <row r="44" spans="1:8" ht="15.75" thickBot="1" x14ac:dyDescent="0.3">
      <c r="A44" s="31" t="s">
        <v>110</v>
      </c>
      <c r="B44" s="32"/>
      <c r="C44" s="33">
        <f>SUM(C6:C43)</f>
        <v>45147.579999999994</v>
      </c>
      <c r="D44" s="34"/>
      <c r="E44" s="34"/>
      <c r="F44" s="34"/>
      <c r="G44" s="34"/>
      <c r="H44" s="35"/>
    </row>
    <row r="45" spans="1:8" ht="15.75" thickBot="1" x14ac:dyDescent="0.3">
      <c r="A45" s="2"/>
      <c r="B45" s="2"/>
      <c r="C45" s="36"/>
      <c r="D45" s="2"/>
      <c r="E45" s="2"/>
      <c r="F45" s="2"/>
      <c r="G45" s="2"/>
      <c r="H45" s="6"/>
    </row>
    <row r="46" spans="1:8" ht="15.75" thickBot="1" x14ac:dyDescent="0.3">
      <c r="A46" s="37" t="s">
        <v>111</v>
      </c>
      <c r="B46" s="2"/>
      <c r="C46" s="2"/>
      <c r="D46" s="2"/>
      <c r="E46" s="2"/>
      <c r="F46" s="2"/>
      <c r="G46" s="2"/>
      <c r="H46" s="6"/>
    </row>
    <row r="47" spans="1:8" x14ac:dyDescent="0.25">
      <c r="A47" s="38" t="s">
        <v>112</v>
      </c>
      <c r="B47" s="39"/>
      <c r="C47" s="40">
        <v>350</v>
      </c>
      <c r="D47" s="41" t="s">
        <v>27</v>
      </c>
      <c r="E47" s="41"/>
      <c r="F47" s="41"/>
      <c r="G47" s="41" t="s">
        <v>27</v>
      </c>
      <c r="H47" s="42" t="s">
        <v>14</v>
      </c>
    </row>
    <row r="48" spans="1:8" x14ac:dyDescent="0.25">
      <c r="A48" s="15" t="s">
        <v>113</v>
      </c>
      <c r="B48" s="16"/>
      <c r="C48" s="17">
        <v>509.8</v>
      </c>
      <c r="D48" s="18" t="s">
        <v>114</v>
      </c>
      <c r="E48" s="18"/>
      <c r="F48" s="18"/>
      <c r="G48" s="13" t="s">
        <v>31</v>
      </c>
      <c r="H48" s="20" t="s">
        <v>14</v>
      </c>
    </row>
    <row r="49" spans="1:8" x14ac:dyDescent="0.25">
      <c r="A49" s="15" t="s">
        <v>115</v>
      </c>
      <c r="B49" s="16"/>
      <c r="C49" s="17">
        <v>2953</v>
      </c>
      <c r="D49" s="18" t="s">
        <v>116</v>
      </c>
      <c r="E49" s="18"/>
      <c r="F49" s="18"/>
      <c r="G49" s="13" t="s">
        <v>117</v>
      </c>
      <c r="H49" s="20" t="s">
        <v>14</v>
      </c>
    </row>
    <row r="50" spans="1:8" x14ac:dyDescent="0.25">
      <c r="A50" s="15" t="s">
        <v>118</v>
      </c>
      <c r="B50" s="16"/>
      <c r="C50" s="17">
        <v>246.69</v>
      </c>
      <c r="D50" s="18" t="s">
        <v>119</v>
      </c>
      <c r="E50" s="18"/>
      <c r="F50" s="18"/>
      <c r="G50" s="13" t="s">
        <v>57</v>
      </c>
      <c r="H50" s="20" t="s">
        <v>14</v>
      </c>
    </row>
    <row r="51" spans="1:8" x14ac:dyDescent="0.25">
      <c r="A51" s="15" t="s">
        <v>120</v>
      </c>
      <c r="B51" s="16"/>
      <c r="C51" s="17" t="s">
        <v>146</v>
      </c>
      <c r="D51" s="18" t="s">
        <v>119</v>
      </c>
      <c r="E51" s="18"/>
      <c r="F51" s="18"/>
      <c r="G51" s="18" t="s">
        <v>31</v>
      </c>
      <c r="H51" s="20" t="s">
        <v>14</v>
      </c>
    </row>
    <row r="52" spans="1:8" ht="15.75" thickBot="1" x14ac:dyDescent="0.3">
      <c r="A52" s="26"/>
      <c r="B52" s="43"/>
      <c r="C52" s="29"/>
      <c r="D52" s="27"/>
      <c r="E52" s="27"/>
      <c r="F52" s="27"/>
      <c r="G52" s="27"/>
      <c r="H52" s="28"/>
    </row>
    <row r="53" spans="1:8" ht="15.75" thickBot="1" x14ac:dyDescent="0.3">
      <c r="A53" s="31" t="s">
        <v>110</v>
      </c>
      <c r="B53" s="32"/>
      <c r="C53" s="44">
        <f>SUM(C47:C52)</f>
        <v>4059.4900000000002</v>
      </c>
      <c r="D53" s="34"/>
      <c r="E53" s="34"/>
      <c r="F53" s="34"/>
      <c r="G53" s="34"/>
      <c r="H53" s="35"/>
    </row>
    <row r="54" spans="1:8" ht="15.75" thickBot="1" x14ac:dyDescent="0.3">
      <c r="A54" s="2"/>
      <c r="B54" s="2"/>
      <c r="C54" s="2"/>
      <c r="D54" s="2"/>
      <c r="E54" s="2"/>
      <c r="F54" s="2"/>
      <c r="G54" s="2"/>
      <c r="H54" s="6"/>
    </row>
    <row r="55" spans="1:8" ht="15.75" thickBot="1" x14ac:dyDescent="0.3">
      <c r="A55" s="37" t="s">
        <v>121</v>
      </c>
      <c r="B55" s="2"/>
      <c r="C55" s="2"/>
      <c r="D55" s="2"/>
      <c r="E55" s="2"/>
      <c r="F55" s="2"/>
      <c r="G55" s="2"/>
      <c r="H55" s="6"/>
    </row>
    <row r="56" spans="1:8" x14ac:dyDescent="0.25">
      <c r="A56" s="38" t="s">
        <v>122</v>
      </c>
      <c r="B56" s="39"/>
      <c r="C56" s="40">
        <v>1</v>
      </c>
      <c r="D56" s="41" t="s">
        <v>123</v>
      </c>
      <c r="E56" s="41" t="s">
        <v>124</v>
      </c>
      <c r="F56" s="41"/>
      <c r="G56" s="41" t="s">
        <v>31</v>
      </c>
      <c r="H56" s="42" t="s">
        <v>14</v>
      </c>
    </row>
    <row r="57" spans="1:8" x14ac:dyDescent="0.25">
      <c r="A57" s="15" t="s">
        <v>125</v>
      </c>
      <c r="B57" s="16"/>
      <c r="C57" s="17">
        <v>1</v>
      </c>
      <c r="D57" s="18" t="s">
        <v>126</v>
      </c>
      <c r="E57" s="18" t="s">
        <v>127</v>
      </c>
      <c r="F57" s="18"/>
      <c r="G57" s="13" t="s">
        <v>31</v>
      </c>
      <c r="H57" s="20" t="s">
        <v>14</v>
      </c>
    </row>
    <row r="58" spans="1:8" x14ac:dyDescent="0.25">
      <c r="A58" s="15" t="s">
        <v>128</v>
      </c>
      <c r="B58" s="16"/>
      <c r="C58" s="17">
        <v>1</v>
      </c>
      <c r="D58" s="18" t="s">
        <v>129</v>
      </c>
      <c r="E58" s="18" t="s">
        <v>130</v>
      </c>
      <c r="F58" s="18"/>
      <c r="G58" s="13" t="s">
        <v>48</v>
      </c>
      <c r="H58" s="20" t="s">
        <v>14</v>
      </c>
    </row>
    <row r="59" spans="1:8" x14ac:dyDescent="0.25">
      <c r="A59" s="15" t="s">
        <v>131</v>
      </c>
      <c r="B59" s="16"/>
      <c r="C59" s="17">
        <v>1</v>
      </c>
      <c r="D59" s="18" t="s">
        <v>132</v>
      </c>
      <c r="E59" s="18" t="s">
        <v>133</v>
      </c>
      <c r="F59" s="18"/>
      <c r="G59" s="13" t="s">
        <v>48</v>
      </c>
      <c r="H59" s="20" t="s">
        <v>14</v>
      </c>
    </row>
    <row r="60" spans="1:8" x14ac:dyDescent="0.25">
      <c r="A60" s="15" t="s">
        <v>134</v>
      </c>
      <c r="B60" s="16"/>
      <c r="C60" s="17">
        <v>1</v>
      </c>
      <c r="D60" s="18" t="s">
        <v>135</v>
      </c>
      <c r="E60" s="18" t="s">
        <v>136</v>
      </c>
      <c r="F60" s="18"/>
      <c r="G60" s="18" t="s">
        <v>48</v>
      </c>
      <c r="H60" s="20" t="s">
        <v>14</v>
      </c>
    </row>
    <row r="61" spans="1:8" x14ac:dyDescent="0.25">
      <c r="A61" s="15" t="s">
        <v>137</v>
      </c>
      <c r="B61" s="16"/>
      <c r="C61" s="17"/>
      <c r="D61" s="18" t="s">
        <v>52</v>
      </c>
      <c r="E61" s="18" t="s">
        <v>138</v>
      </c>
      <c r="F61" s="18"/>
      <c r="G61" s="18" t="s">
        <v>31</v>
      </c>
      <c r="H61" s="20" t="s">
        <v>139</v>
      </c>
    </row>
    <row r="62" spans="1:8" x14ac:dyDescent="0.25">
      <c r="A62" s="15" t="s">
        <v>140</v>
      </c>
      <c r="B62" s="16"/>
      <c r="C62" s="17"/>
      <c r="D62" s="18" t="s">
        <v>141</v>
      </c>
      <c r="E62" s="18" t="s">
        <v>142</v>
      </c>
      <c r="F62" s="18"/>
      <c r="G62" s="13" t="s">
        <v>31</v>
      </c>
      <c r="H62" s="20" t="s">
        <v>139</v>
      </c>
    </row>
    <row r="63" spans="1:8" x14ac:dyDescent="0.25">
      <c r="A63" s="15" t="s">
        <v>143</v>
      </c>
      <c r="B63" s="16"/>
      <c r="C63" s="17"/>
      <c r="D63" s="27" t="s">
        <v>101</v>
      </c>
      <c r="E63" s="18" t="s">
        <v>144</v>
      </c>
      <c r="F63" s="18"/>
      <c r="G63" s="13" t="s">
        <v>31</v>
      </c>
      <c r="H63" s="20" t="s">
        <v>139</v>
      </c>
    </row>
    <row r="64" spans="1:8" ht="15.75" thickBot="1" x14ac:dyDescent="0.3">
      <c r="A64" s="15"/>
      <c r="B64" s="16"/>
      <c r="C64" s="17"/>
      <c r="D64" s="18"/>
      <c r="E64" s="18"/>
      <c r="F64" s="18"/>
      <c r="G64" s="18"/>
      <c r="H64" s="20"/>
    </row>
    <row r="65" spans="1:8" ht="15.75" thickBot="1" x14ac:dyDescent="0.3">
      <c r="A65" s="31" t="s">
        <v>110</v>
      </c>
      <c r="B65" s="32"/>
      <c r="C65" s="44">
        <f>SUM(C56:C62)</f>
        <v>5</v>
      </c>
      <c r="D65" s="34"/>
      <c r="E65" s="34"/>
      <c r="F65" s="34"/>
      <c r="G65" s="34"/>
      <c r="H65" s="35"/>
    </row>
    <row r="66" spans="1:8" ht="15.75" thickBot="1" x14ac:dyDescent="0.3">
      <c r="A66" s="2"/>
      <c r="B66" s="2"/>
      <c r="C66" s="2"/>
      <c r="D66" s="2"/>
      <c r="E66" s="2"/>
      <c r="F66" s="2"/>
      <c r="G66" s="2"/>
      <c r="H66" s="2"/>
    </row>
    <row r="67" spans="1:8" ht="15.75" thickBot="1" x14ac:dyDescent="0.3">
      <c r="A67" s="31" t="s">
        <v>145</v>
      </c>
      <c r="B67" s="32"/>
      <c r="C67" s="45">
        <f>C65+C53+C44</f>
        <v>49212.069999999992</v>
      </c>
      <c r="D67" s="46"/>
      <c r="E67" s="2"/>
      <c r="F67" s="2"/>
      <c r="G67" s="2"/>
      <c r="H67" s="2"/>
    </row>
    <row r="68" spans="1:8" x14ac:dyDescent="0.25">
      <c r="A68" s="2"/>
      <c r="B68" s="2"/>
      <c r="C68" s="46"/>
      <c r="D68" s="2"/>
      <c r="E68" s="2"/>
      <c r="F68" s="2"/>
      <c r="G68" s="2"/>
      <c r="H68" s="2"/>
    </row>
  </sheetData>
  <conditionalFormatting sqref="A6:H17 A19:H28 A29:D30 F29:H30 A31:H35 A36:C36 E36:H36 A37:H113">
    <cfRule type="expression" dxfId="2" priority="1">
      <formula>$G6="Poor"</formula>
    </cfRule>
  </conditionalFormatting>
  <conditionalFormatting sqref="D36:E36">
    <cfRule type="expression" dxfId="1" priority="3">
      <formula>$G38="Poor"</formula>
    </cfRule>
  </conditionalFormatting>
  <conditionalFormatting sqref="E30">
    <cfRule type="expression" dxfId="0" priority="2">
      <formula>$G29="Poor"</formula>
    </cfRule>
  </conditionalFormatting>
  <pageMargins left="0.7" right="0.7" top="0.75" bottom="0.75" header="0.3" footer="0.3"/>
  <pageSetup paperSize="9" scale="4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 B</dc:creator>
  <cp:lastModifiedBy>Cal B</cp:lastModifiedBy>
  <dcterms:created xsi:type="dcterms:W3CDTF">2025-10-16T17:20:15Z</dcterms:created>
  <dcterms:modified xsi:type="dcterms:W3CDTF">2025-10-16T17:21:48Z</dcterms:modified>
</cp:coreProperties>
</file>